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15" yWindow="-60" windowWidth="28590" windowHeight="121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9" i="1" l="1"/>
  <c r="D41" i="1" l="1"/>
  <c r="D44" i="1" s="1"/>
  <c r="D32" i="1"/>
  <c r="D17" i="1"/>
  <c r="D20" i="1" l="1"/>
  <c r="D51" i="1" s="1"/>
  <c r="D33" i="1" l="1"/>
  <c r="D45" i="1" s="1"/>
  <c r="D52" i="1" l="1"/>
  <c r="D53" i="1"/>
</calcChain>
</file>

<file path=xl/sharedStrings.xml><?xml version="1.0" encoding="utf-8"?>
<sst xmlns="http://schemas.openxmlformats.org/spreadsheetml/2006/main" count="67" uniqueCount="66">
  <si>
    <t>Home Trust Company</t>
  </si>
  <si>
    <t>All-in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</si>
  <si>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</si>
  <si>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</si>
  <si>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</si>
  <si>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</si>
  <si>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</si>
  <si>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</si>
  <si>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</si>
  <si>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</si>
  <si>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</si>
  <si>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</si>
  <si>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</si>
  <si>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</si>
  <si>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</si>
  <si>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</si>
  <si>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</si>
  <si>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</si>
  <si>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</si>
  <si>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</si>
  <si>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</si>
  <si>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</si>
  <si>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</si>
  <si>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</si>
  <si>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</si>
  <si>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</si>
  <si>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</si>
  <si>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</si>
  <si>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</si>
  <si>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</si>
  <si>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</si>
  <si>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</si>
  <si>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</si>
  <si>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</si>
  <si>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</si>
  <si>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</si>
  <si>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</si>
  <si>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</si>
  <si>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</si>
  <si>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</si>
  <si>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</si>
  <si>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</si>
  <si>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OSFI all-in target</t>
  </si>
  <si>
    <t>Common Equity Tier 1 capital all-in target ratio</t>
  </si>
  <si>
    <t>Tier 1 capital all-in target ratio</t>
  </si>
  <si>
    <t>Total capital all-in target ratio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</si>
  <si>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</si>
  <si>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</si>
  <si>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</si>
  <si>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</si>
  <si>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</si>
  <si>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</si>
  <si>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</si>
  <si>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</si>
  <si>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</si>
  <si>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</si>
  <si>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</si>
  <si>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</si>
  <si>
    <t>60a</t>
  </si>
  <si>
    <t>60b</t>
  </si>
  <si>
    <t>60c</t>
  </si>
  <si>
    <t>Common Equity Tier 1 (CET1) Capital RWA</t>
  </si>
  <si>
    <t>Tier 1 Capital RWA</t>
  </si>
  <si>
    <t>Total Capital RWA</t>
  </si>
  <si>
    <t>As at March 31, 2018</t>
  </si>
  <si>
    <t>Eligible allowances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</si>
</sst>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3" borderId="1" xfId="0" applyFill="1" applyBorder="1"/>
    <xf numFmtId="0" fontId="1" fillId="3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41" fontId="0" fillId="0" borderId="0" xfId="0" applyNumberFormat="1"/>
    <xf numFmtId="41" fontId="2" fillId="0" borderId="3" xfId="0" applyNumberFormat="1" applyFont="1" applyBorder="1" applyAlignment="1">
      <alignment horizontal="center"/>
    </xf>
    <xf numFmtId="41" fontId="1" fillId="2" borderId="1" xfId="0" applyNumberFormat="1" applyFont="1" applyFill="1" applyBorder="1" applyAlignment="1">
      <alignment horizontal="centerContinuous"/>
    </xf>
    <xf numFmtId="41" fontId="0" fillId="0" borderId="4" xfId="0" applyNumberFormat="1" applyBorder="1"/>
    <xf numFmtId="41" fontId="0" fillId="0" borderId="5" xfId="0" applyNumberFormat="1" applyBorder="1"/>
    <xf numFmtId="41" fontId="0" fillId="0" borderId="3" xfId="0" applyNumberFormat="1" applyBorder="1"/>
    <xf numFmtId="41" fontId="0" fillId="0" borderId="6" xfId="0" applyNumberFormat="1" applyBorder="1"/>
    <xf numFmtId="41" fontId="1" fillId="2" borderId="0" xfId="0" applyNumberFormat="1" applyFont="1" applyFill="1" applyAlignment="1">
      <alignment horizontal="centerContinuous"/>
    </xf>
    <xf numFmtId="10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workbookViewId="0"/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15.7109375" style="12" customWidth="1"/>
  </cols>
  <sheetData>
    <row r="1" spans="1:4" ht="15.75" x14ac:dyDescent="0.25">
      <c r="A1" s="2" t="s">
        <v>0</v>
      </c>
    </row>
    <row r="2" spans="1:4" ht="15.75" x14ac:dyDescent="0.25">
      <c r="A2" s="2" t="s">
        <v>56</v>
      </c>
    </row>
    <row r="3" spans="1:4" ht="15.75" x14ac:dyDescent="0.25">
      <c r="A3" s="2" t="s">
        <v>64</v>
      </c>
    </row>
    <row r="4" spans="1:4" ht="15.75" x14ac:dyDescent="0.25">
      <c r="A4" s="2" t="s">
        <v>2</v>
      </c>
    </row>
    <row r="7" spans="1:4" ht="18.75" x14ac:dyDescent="0.3">
      <c r="A7" s="9" t="s">
        <v>57</v>
      </c>
      <c r="B7" s="7"/>
      <c r="C7" s="7"/>
      <c r="D7" s="13" t="s">
        <v>1</v>
      </c>
    </row>
    <row r="8" spans="1:4" x14ac:dyDescent="0.25">
      <c r="A8" s="10" t="s">
        <v>3</v>
      </c>
      <c r="B8" s="8"/>
      <c r="C8" s="8"/>
      <c r="D8" s="14"/>
    </row>
    <row r="9" spans="1:4" x14ac:dyDescent="0.25">
      <c r="A9" s="23">
        <v>1</v>
      </c>
      <c r="B9" t="s">
        <v>4</v>
      </c>
      <c r="D9" s="15"/>
    </row>
    <row r="10" spans="1:4" x14ac:dyDescent="0.25">
      <c r="A10" s="22"/>
      <c r="B10" t="s">
        <v>5</v>
      </c>
      <c r="D10" s="16">
        <v>39448</v>
      </c>
    </row>
    <row r="11" spans="1:4" x14ac:dyDescent="0.25">
      <c r="A11" s="21">
        <v>2</v>
      </c>
      <c r="B11" s="3" t="s">
        <v>6</v>
      </c>
      <c r="C11" s="3"/>
      <c r="D11" s="17">
        <v>1638245</v>
      </c>
    </row>
    <row r="12" spans="1:4" x14ac:dyDescent="0.25">
      <c r="A12" s="21">
        <v>3</v>
      </c>
      <c r="B12" s="3" t="s">
        <v>7</v>
      </c>
      <c r="C12" s="3"/>
      <c r="D12" s="17">
        <v>-4416</v>
      </c>
    </row>
    <row r="13" spans="1:4" x14ac:dyDescent="0.25">
      <c r="A13" s="22">
        <v>4</v>
      </c>
      <c r="B13" s="25" t="s">
        <v>8</v>
      </c>
      <c r="D13" s="16"/>
    </row>
    <row r="14" spans="1:4" x14ac:dyDescent="0.25">
      <c r="A14" s="24"/>
      <c r="B14" s="26" t="s">
        <v>9</v>
      </c>
      <c r="C14" s="6"/>
      <c r="D14" s="18"/>
    </row>
    <row r="15" spans="1:4" x14ac:dyDescent="0.25">
      <c r="A15" s="22">
        <v>5</v>
      </c>
      <c r="B15" t="s">
        <v>54</v>
      </c>
      <c r="D15" s="16"/>
    </row>
    <row r="16" spans="1:4" x14ac:dyDescent="0.25">
      <c r="A16" s="22"/>
      <c r="B16" t="s">
        <v>10</v>
      </c>
      <c r="D16" s="16"/>
    </row>
    <row r="17" spans="1:4" x14ac:dyDescent="0.25">
      <c r="A17" s="21">
        <v>6</v>
      </c>
      <c r="B17" s="5" t="s">
        <v>11</v>
      </c>
      <c r="C17" s="5"/>
      <c r="D17" s="17">
        <f>D10+D11+D12+D14+D16</f>
        <v>1673277</v>
      </c>
    </row>
    <row r="18" spans="1:4" x14ac:dyDescent="0.25">
      <c r="A18" s="11" t="s">
        <v>12</v>
      </c>
      <c r="B18" s="1"/>
      <c r="C18" s="1"/>
      <c r="D18" s="19"/>
    </row>
    <row r="19" spans="1:4" x14ac:dyDescent="0.25">
      <c r="A19" s="21">
        <v>28</v>
      </c>
      <c r="B19" s="4" t="s">
        <v>13</v>
      </c>
      <c r="C19" s="4"/>
      <c r="D19" s="17">
        <v>111879</v>
      </c>
    </row>
    <row r="20" spans="1:4" x14ac:dyDescent="0.25">
      <c r="A20" s="21">
        <v>29</v>
      </c>
      <c r="B20" s="5" t="s">
        <v>14</v>
      </c>
      <c r="C20" s="5"/>
      <c r="D20" s="17">
        <f>D17-D19</f>
        <v>1561398</v>
      </c>
    </row>
    <row r="21" spans="1:4" x14ac:dyDescent="0.25">
      <c r="A21" s="11" t="s">
        <v>15</v>
      </c>
      <c r="B21" s="1"/>
      <c r="C21" s="1"/>
      <c r="D21" s="19"/>
    </row>
    <row r="22" spans="1:4" x14ac:dyDescent="0.25">
      <c r="A22" s="21">
        <v>30</v>
      </c>
      <c r="B22" s="3" t="s">
        <v>55</v>
      </c>
      <c r="C22" s="3"/>
      <c r="D22" s="17"/>
    </row>
    <row r="23" spans="1:4" x14ac:dyDescent="0.25">
      <c r="A23" s="21">
        <v>31</v>
      </c>
      <c r="B23" s="3"/>
      <c r="C23" s="3" t="s">
        <v>16</v>
      </c>
      <c r="D23" s="17"/>
    </row>
    <row r="24" spans="1:4" x14ac:dyDescent="0.25">
      <c r="A24" s="21">
        <v>32</v>
      </c>
      <c r="B24" s="3"/>
      <c r="C24" s="3" t="s">
        <v>17</v>
      </c>
      <c r="D24" s="17"/>
    </row>
    <row r="25" spans="1:4" x14ac:dyDescent="0.25">
      <c r="A25" s="21">
        <v>33</v>
      </c>
      <c r="B25" s="27" t="s">
        <v>18</v>
      </c>
      <c r="C25" s="3"/>
      <c r="D25" s="17"/>
    </row>
    <row r="26" spans="1:4" x14ac:dyDescent="0.25">
      <c r="A26" s="22">
        <v>34</v>
      </c>
      <c r="B26" t="s">
        <v>19</v>
      </c>
      <c r="D26" s="16"/>
    </row>
    <row r="27" spans="1:4" x14ac:dyDescent="0.25">
      <c r="A27" s="22"/>
      <c r="B27" t="s">
        <v>20</v>
      </c>
      <c r="D27" s="16"/>
    </row>
    <row r="28" spans="1:4" x14ac:dyDescent="0.25">
      <c r="A28" s="21">
        <v>35</v>
      </c>
      <c r="B28" s="3"/>
      <c r="C28" s="27" t="s">
        <v>21</v>
      </c>
      <c r="D28" s="17"/>
    </row>
    <row r="29" spans="1:4" x14ac:dyDescent="0.25">
      <c r="A29" s="21">
        <v>36</v>
      </c>
      <c r="B29" s="5" t="s">
        <v>22</v>
      </c>
      <c r="C29" s="5"/>
      <c r="D29" s="17">
        <f>D22+D25+D27</f>
        <v>0</v>
      </c>
    </row>
    <row r="30" spans="1:4" x14ac:dyDescent="0.25">
      <c r="A30" s="11" t="s">
        <v>23</v>
      </c>
      <c r="B30" s="1"/>
      <c r="C30" s="1"/>
      <c r="D30" s="19"/>
    </row>
    <row r="31" spans="1:4" x14ac:dyDescent="0.25">
      <c r="A31" s="21">
        <v>43</v>
      </c>
      <c r="B31" s="5" t="s">
        <v>24</v>
      </c>
      <c r="C31" s="5"/>
      <c r="D31" s="17"/>
    </row>
    <row r="32" spans="1:4" x14ac:dyDescent="0.25">
      <c r="A32" s="21">
        <v>44</v>
      </c>
      <c r="B32" s="5" t="s">
        <v>25</v>
      </c>
      <c r="C32" s="5"/>
      <c r="D32" s="17">
        <f>D29+D31</f>
        <v>0</v>
      </c>
    </row>
    <row r="33" spans="1:4" x14ac:dyDescent="0.25">
      <c r="A33" s="21">
        <v>45</v>
      </c>
      <c r="B33" s="5" t="s">
        <v>26</v>
      </c>
      <c r="C33" s="5"/>
      <c r="D33" s="17">
        <f>D20+D32</f>
        <v>1561398</v>
      </c>
    </row>
    <row r="34" spans="1:4" x14ac:dyDescent="0.25">
      <c r="A34" s="11" t="s">
        <v>27</v>
      </c>
      <c r="B34" s="1"/>
      <c r="C34" s="1"/>
      <c r="D34" s="19"/>
    </row>
    <row r="35" spans="1:4" x14ac:dyDescent="0.25">
      <c r="A35" s="21">
        <v>46</v>
      </c>
      <c r="B35" s="3" t="s">
        <v>28</v>
      </c>
      <c r="C35" s="3"/>
      <c r="D35" s="17">
        <v>0</v>
      </c>
    </row>
    <row r="36" spans="1:4" x14ac:dyDescent="0.25">
      <c r="A36" s="21">
        <v>47</v>
      </c>
      <c r="B36" s="27" t="s">
        <v>29</v>
      </c>
      <c r="C36" s="3"/>
      <c r="D36" s="17"/>
    </row>
    <row r="37" spans="1:4" x14ac:dyDescent="0.25">
      <c r="A37" s="22">
        <v>48</v>
      </c>
      <c r="B37" t="s">
        <v>30</v>
      </c>
      <c r="D37" s="16"/>
    </row>
    <row r="38" spans="1:4" x14ac:dyDescent="0.25">
      <c r="A38" s="22"/>
      <c r="B38" t="s">
        <v>31</v>
      </c>
      <c r="D38" s="16"/>
    </row>
    <row r="39" spans="1:4" x14ac:dyDescent="0.25">
      <c r="A39" s="21">
        <v>49</v>
      </c>
      <c r="B39" s="3"/>
      <c r="C39" s="27" t="s">
        <v>21</v>
      </c>
      <c r="D39" s="17"/>
    </row>
    <row r="40" spans="1:4" x14ac:dyDescent="0.25">
      <c r="A40" s="21">
        <v>50</v>
      </c>
      <c r="B40" s="3" t="s">
        <v>65</v>
      </c>
      <c r="C40" s="3"/>
      <c r="D40" s="17">
        <v>31346</v>
      </c>
    </row>
    <row r="41" spans="1:4" x14ac:dyDescent="0.25">
      <c r="A41" s="21">
        <v>51</v>
      </c>
      <c r="B41" s="5" t="s">
        <v>32</v>
      </c>
      <c r="C41" s="5"/>
      <c r="D41" s="17">
        <f>D35+D36+D38+D40</f>
        <v>31346</v>
      </c>
    </row>
    <row r="42" spans="1:4" x14ac:dyDescent="0.25">
      <c r="A42" s="11" t="s">
        <v>33</v>
      </c>
      <c r="B42" s="1"/>
      <c r="C42" s="1"/>
      <c r="D42" s="19"/>
    </row>
    <row r="43" spans="1:4" x14ac:dyDescent="0.25">
      <c r="A43" s="21">
        <v>57</v>
      </c>
      <c r="B43" s="5" t="s">
        <v>34</v>
      </c>
      <c r="C43" s="5"/>
      <c r="D43" s="17"/>
    </row>
    <row r="44" spans="1:4" x14ac:dyDescent="0.25">
      <c r="A44" s="21">
        <v>58</v>
      </c>
      <c r="B44" s="5" t="s">
        <v>35</v>
      </c>
      <c r="C44" s="5"/>
      <c r="D44" s="17">
        <f>D41+D43</f>
        <v>31346</v>
      </c>
    </row>
    <row r="45" spans="1:4" x14ac:dyDescent="0.25">
      <c r="A45" s="21">
        <v>59</v>
      </c>
      <c r="B45" s="5" t="s">
        <v>36</v>
      </c>
      <c r="C45" s="5"/>
      <c r="D45" s="17">
        <f>D33+D44</f>
        <v>1592744</v>
      </c>
    </row>
    <row r="46" spans="1:4" x14ac:dyDescent="0.25">
      <c r="A46" s="21">
        <v>60</v>
      </c>
      <c r="B46" s="5" t="s">
        <v>37</v>
      </c>
      <c r="C46" s="5"/>
      <c r="D46" s="17"/>
    </row>
    <row r="47" spans="1:4" x14ac:dyDescent="0.25">
      <c r="A47" s="21" t="s">
        <v>58</v>
      </c>
      <c r="B47" s="5" t="s">
        <v>61</v>
      </c>
      <c r="C47" s="5"/>
      <c r="D47" s="17">
        <v>6604314</v>
      </c>
    </row>
    <row r="48" spans="1:4" x14ac:dyDescent="0.25">
      <c r="A48" s="21" t="s">
        <v>59</v>
      </c>
      <c r="B48" s="5" t="s">
        <v>62</v>
      </c>
      <c r="C48" s="5"/>
      <c r="D48" s="17">
        <v>6604529</v>
      </c>
    </row>
    <row r="49" spans="1:4" x14ac:dyDescent="0.25">
      <c r="A49" s="21" t="s">
        <v>60</v>
      </c>
      <c r="B49" s="5" t="s">
        <v>63</v>
      </c>
      <c r="C49" s="5"/>
      <c r="D49" s="17">
        <v>6604744</v>
      </c>
    </row>
    <row r="50" spans="1:4" x14ac:dyDescent="0.25">
      <c r="A50" s="11" t="s">
        <v>38</v>
      </c>
      <c r="B50" s="1"/>
      <c r="C50" s="1"/>
      <c r="D50" s="19"/>
    </row>
    <row r="51" spans="1:4" x14ac:dyDescent="0.25">
      <c r="A51" s="21">
        <v>61</v>
      </c>
      <c r="B51" s="4" t="s">
        <v>39</v>
      </c>
      <c r="C51" s="4"/>
      <c r="D51" s="20">
        <f>D20/D47</f>
        <v>0.23642092123421146</v>
      </c>
    </row>
    <row r="52" spans="1:4" x14ac:dyDescent="0.25">
      <c r="A52" s="21">
        <v>62</v>
      </c>
      <c r="B52" s="4" t="s">
        <v>40</v>
      </c>
      <c r="C52" s="4"/>
      <c r="D52" s="20">
        <f>D33/D48</f>
        <v>0.23641322492489622</v>
      </c>
    </row>
    <row r="53" spans="1:4" x14ac:dyDescent="0.25">
      <c r="A53" s="21">
        <v>63</v>
      </c>
      <c r="B53" s="4" t="s">
        <v>41</v>
      </c>
      <c r="C53" s="4"/>
      <c r="D53" s="20">
        <f>D45/D49</f>
        <v>0.24115151170128624</v>
      </c>
    </row>
    <row r="54" spans="1:4" x14ac:dyDescent="0.25">
      <c r="A54" s="11" t="s">
        <v>42</v>
      </c>
      <c r="B54" s="1"/>
      <c r="C54" s="1"/>
      <c r="D54" s="19"/>
    </row>
    <row r="55" spans="1:4" x14ac:dyDescent="0.25">
      <c r="A55" s="21">
        <v>69</v>
      </c>
      <c r="B55" s="3" t="s">
        <v>43</v>
      </c>
      <c r="C55" s="3"/>
      <c r="D55" s="20">
        <v>7.0000000000000007E-2</v>
      </c>
    </row>
    <row r="56" spans="1:4" x14ac:dyDescent="0.25">
      <c r="A56" s="21">
        <v>70</v>
      </c>
      <c r="B56" s="3" t="s">
        <v>44</v>
      </c>
      <c r="C56" s="3"/>
      <c r="D56" s="20">
        <v>8.5000000000000006E-2</v>
      </c>
    </row>
    <row r="57" spans="1:4" x14ac:dyDescent="0.25">
      <c r="A57" s="21">
        <v>71</v>
      </c>
      <c r="B57" s="3" t="s">
        <v>45</v>
      </c>
      <c r="C57" s="3"/>
      <c r="D57" s="20">
        <v>0.105</v>
      </c>
    </row>
    <row r="58" spans="1:4" x14ac:dyDescent="0.25">
      <c r="A58" s="11" t="s">
        <v>46</v>
      </c>
      <c r="B58" s="1"/>
      <c r="C58" s="1"/>
      <c r="D58" s="19"/>
    </row>
    <row r="59" spans="1:4" x14ac:dyDescent="0.25">
      <c r="A59" s="11" t="s">
        <v>47</v>
      </c>
      <c r="B59" s="1"/>
      <c r="C59" s="1"/>
      <c r="D59" s="19"/>
    </row>
    <row r="60" spans="1:4" x14ac:dyDescent="0.25">
      <c r="A60" s="21">
        <v>80</v>
      </c>
      <c r="B60" s="27" t="s">
        <v>48</v>
      </c>
      <c r="C60" s="3"/>
      <c r="D60" s="17"/>
    </row>
    <row r="61" spans="1:4" x14ac:dyDescent="0.25">
      <c r="A61" s="21">
        <v>81</v>
      </c>
      <c r="B61" s="27" t="s">
        <v>53</v>
      </c>
      <c r="C61" s="3"/>
      <c r="D61" s="17"/>
    </row>
    <row r="62" spans="1:4" x14ac:dyDescent="0.25">
      <c r="A62" s="21">
        <v>82</v>
      </c>
      <c r="B62" s="27" t="s">
        <v>49</v>
      </c>
      <c r="C62" s="3"/>
      <c r="D62" s="17"/>
    </row>
    <row r="63" spans="1:4" x14ac:dyDescent="0.25">
      <c r="A63" s="21">
        <v>83</v>
      </c>
      <c r="B63" s="27" t="s">
        <v>50</v>
      </c>
      <c r="C63" s="3"/>
      <c r="D63" s="17"/>
    </row>
    <row r="64" spans="1:4" x14ac:dyDescent="0.25">
      <c r="A64" s="21">
        <v>84</v>
      </c>
      <c r="B64" s="27" t="s">
        <v>51</v>
      </c>
      <c r="C64" s="3"/>
      <c r="D64" s="17"/>
    </row>
    <row r="65" spans="1:4" x14ac:dyDescent="0.25">
      <c r="A65" s="21">
        <v>85</v>
      </c>
      <c r="B65" s="27" t="s">
        <v>52</v>
      </c>
      <c r="C65" s="3"/>
      <c r="D65" s="17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Alina Dan</cp:lastModifiedBy>
  <cp:lastPrinted>2018-05-08T22:23:32Z</cp:lastPrinted>
  <dcterms:created xsi:type="dcterms:W3CDTF">2013-09-09T20:06:43Z</dcterms:created>
  <dcterms:modified xsi:type="dcterms:W3CDTF">2018-05-11T13:20:04Z</dcterms:modified>
</cp:coreProperties>
</file>